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H11" i="2" l="1"/>
  <c r="I10" i="2"/>
  <c r="H10" i="2"/>
  <c r="H9" i="2" l="1"/>
  <c r="K11" i="2" l="1"/>
</calcChain>
</file>

<file path=xl/sharedStrings.xml><?xml version="1.0" encoding="utf-8"?>
<sst xmlns="http://schemas.openxmlformats.org/spreadsheetml/2006/main" count="136" uniqueCount="72">
  <si>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</si>
  <si>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</si>
  <si>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</si>
  <si>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</si>
  <si>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</si>
  <si>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</si>
  <si>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</si>
  <si>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</si>
  <si>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</si>
  <si>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</si>
  <si>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</si>
  <si>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</si>
  <si>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</si>
  <si>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</si>
  <si>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</si>
  <si>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</si>
  <si>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</si>
  <si>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</si>
  <si>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</si>
  <si>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</si>
  <si>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</si>
  <si>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</si>
  <si>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</si>
  <si>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</si>
  <si>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</si>
  <si>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</si>
  <si>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</si>
  <si>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</si>
  <si>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</si>
  <si>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</si>
  <si>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</si>
  <si>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</si>
  <si>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</si>
  <si>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</si>
  <si>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</si>
  <si>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</si>
  <si>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</si>
  <si>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</si>
  <si>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</si>
  <si>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</si>
  <si>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</si>
  <si>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</si>
  <si>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</si>
  <si>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</si>
  <si>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</si>
  <si>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</si>
  <si>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</si>
  <si>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</si>
  <si>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</si>
  <si>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</si>
  <si>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</si>
  <si>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GWP_Capex_WW01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</si>
  <si>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</si>
  <si>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</si>
  <si>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</si>
  <si>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</si>
  <si>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</si>
  <si>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</si>
  <si>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</si>
  <si>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GWP-022420</t>
  </si>
  <si>
    <t xml:space="preserve">ნავთლუღის ქუჩა </t>
  </si>
  <si>
    <t>ისანი-სამგორი</t>
  </si>
  <si>
    <t>GWP-022418</t>
  </si>
  <si>
    <t>ნავთლუღის №6/2</t>
  </si>
  <si>
    <t>GWP-022419</t>
  </si>
  <si>
    <t>ნავთლუღის №6/4</t>
  </si>
  <si>
    <t>GWP-022421</t>
  </si>
  <si>
    <t>ქეთევან წამებულის 63</t>
  </si>
  <si>
    <t>საქნავთის 1 და 3 კორპ</t>
  </si>
  <si>
    <t>GWP-022951</t>
  </si>
  <si>
    <t>GWP-022950</t>
  </si>
  <si>
    <t>სტურუას ქუჩა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</si>
</sst>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(#,##0_);_(\(#,##0\);_(\ \-\ _);_(@_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4" fontId="1" fillId="0" borderId="0" xfId="3" applyNumberFormat="1" applyFont="1" applyFill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1" fillId="0" borderId="0" xfId="1" applyNumberFormat="1" applyFont="1" applyFill="1" applyBorder="1"/>
    <xf numFmtId="164" fontId="1" fillId="0" borderId="4" xfId="0" applyNumberFormat="1" applyFont="1" applyBorder="1"/>
    <xf numFmtId="43" fontId="1" fillId="0" borderId="0" xfId="1" applyFont="1"/>
    <xf numFmtId="43" fontId="1" fillId="0" borderId="0" xfId="1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="80" zoomScaleNormal="80" workbookViewId="0">
      <selection activeCell="C15" sqref="C15"/>
    </sheetView>
  </sheetViews>
  <sheetFormatPr defaultColWidth="9.1796875" defaultRowHeight="16" x14ac:dyDescent="0.45"/>
  <cols>
    <col min="1" max="1" width="1" style="1" customWidth="1"/>
    <col min="2" max="2" width="8.26953125" style="1" customWidth="1"/>
    <col min="3" max="3" width="21.26953125" style="1" customWidth="1"/>
    <col min="4" max="4" width="15.26953125" style="1" customWidth="1"/>
    <col min="5" max="5" width="25.81640625" style="1" customWidth="1"/>
    <col min="6" max="6" width="18.81640625" style="1" customWidth="1"/>
    <col min="7" max="7" width="19.1796875" style="1" customWidth="1"/>
    <col min="8" max="8" width="24.7265625" style="1" customWidth="1"/>
    <col min="9" max="9" width="26.81640625" style="1" customWidth="1"/>
    <col min="10" max="10" width="1.81640625" style="1" customWidth="1"/>
    <col min="11" max="11" width="25.26953125" style="1" customWidth="1"/>
    <col min="12" max="12" width="29.7265625" style="1" customWidth="1"/>
    <col min="13" max="16384" width="9.1796875" style="1"/>
  </cols>
  <sheetData>
    <row r="1" spans="1:12" x14ac:dyDescent="0.45">
      <c r="A1" s="2" t="s">
        <v>0</v>
      </c>
      <c r="B1" s="2"/>
    </row>
    <row r="2" spans="1:12" ht="16.5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2" ht="55.5" customHeight="1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41</v>
      </c>
      <c r="H4" s="8" t="s">
        <v>48</v>
      </c>
      <c r="I4" s="8" t="s">
        <v>42</v>
      </c>
      <c r="K4" s="8" t="s">
        <v>49</v>
      </c>
      <c r="L4" s="8" t="s">
        <v>43</v>
      </c>
    </row>
    <row r="5" spans="1:12" x14ac:dyDescent="0.45">
      <c r="B5" s="19">
        <v>1</v>
      </c>
      <c r="C5" s="20" t="s">
        <v>51</v>
      </c>
      <c r="D5" s="20" t="s">
        <v>59</v>
      </c>
      <c r="E5" s="21" t="s">
        <v>60</v>
      </c>
      <c r="F5" s="22" t="s">
        <v>40</v>
      </c>
      <c r="G5" s="22" t="s">
        <v>61</v>
      </c>
      <c r="H5" s="23">
        <v>64673.304847605868</v>
      </c>
      <c r="I5" s="25">
        <v>25</v>
      </c>
      <c r="K5" s="3"/>
      <c r="L5" s="3"/>
    </row>
    <row r="6" spans="1:12" x14ac:dyDescent="0.45">
      <c r="B6" s="19">
        <v>2</v>
      </c>
      <c r="C6" s="20" t="s">
        <v>51</v>
      </c>
      <c r="D6" s="20" t="s">
        <v>62</v>
      </c>
      <c r="E6" s="21" t="s">
        <v>63</v>
      </c>
      <c r="F6" s="22" t="s">
        <v>40</v>
      </c>
      <c r="G6" s="22" t="s">
        <v>61</v>
      </c>
      <c r="H6" s="23">
        <f>95367.603595006*0.9</f>
        <v>85830.84323550541</v>
      </c>
      <c r="I6" s="25">
        <v>25</v>
      </c>
      <c r="K6" s="3"/>
      <c r="L6" s="3"/>
    </row>
    <row r="7" spans="1:12" x14ac:dyDescent="0.45">
      <c r="B7" s="19">
        <v>3</v>
      </c>
      <c r="C7" s="20" t="s">
        <v>51</v>
      </c>
      <c r="D7" s="20" t="s">
        <v>64</v>
      </c>
      <c r="E7" s="21" t="s">
        <v>65</v>
      </c>
      <c r="F7" s="22" t="s">
        <v>40</v>
      </c>
      <c r="G7" s="22" t="s">
        <v>61</v>
      </c>
      <c r="H7" s="23">
        <v>35343.449937566416</v>
      </c>
      <c r="I7" s="25">
        <v>10</v>
      </c>
      <c r="K7" s="3"/>
      <c r="L7" s="3"/>
    </row>
    <row r="8" spans="1:12" x14ac:dyDescent="0.45">
      <c r="B8" s="19">
        <v>4</v>
      </c>
      <c r="C8" s="20" t="s">
        <v>51</v>
      </c>
      <c r="D8" s="20" t="s">
        <v>66</v>
      </c>
      <c r="E8" s="21" t="s">
        <v>67</v>
      </c>
      <c r="F8" s="22" t="s">
        <v>40</v>
      </c>
      <c r="G8" s="22" t="s">
        <v>61</v>
      </c>
      <c r="H8" s="23">
        <v>35041.378155857761</v>
      </c>
      <c r="I8" s="25">
        <v>12</v>
      </c>
      <c r="K8" s="3"/>
      <c r="L8" s="3"/>
    </row>
    <row r="9" spans="1:12" x14ac:dyDescent="0.45">
      <c r="B9" s="19">
        <v>5</v>
      </c>
      <c r="C9" s="20" t="s">
        <v>51</v>
      </c>
      <c r="D9" s="20" t="s">
        <v>69</v>
      </c>
      <c r="E9" s="21" t="s">
        <v>68</v>
      </c>
      <c r="F9" s="22" t="s">
        <v>40</v>
      </c>
      <c r="G9" s="22" t="s">
        <v>61</v>
      </c>
      <c r="H9" s="23">
        <f>99616.2170456936*0.9</f>
        <v>89654.595341124237</v>
      </c>
      <c r="I9" s="25">
        <v>25</v>
      </c>
      <c r="K9" s="3"/>
      <c r="L9" s="3"/>
    </row>
    <row r="10" spans="1:12" x14ac:dyDescent="0.45">
      <c r="B10" s="19">
        <v>6</v>
      </c>
      <c r="C10" s="20" t="s">
        <v>51</v>
      </c>
      <c r="D10" s="20" t="s">
        <v>70</v>
      </c>
      <c r="E10" s="21" t="s">
        <v>71</v>
      </c>
      <c r="F10" s="22" t="s">
        <v>40</v>
      </c>
      <c r="G10" s="22" t="s">
        <v>61</v>
      </c>
      <c r="H10" s="23">
        <f>14287.5233191056*0.9</f>
        <v>12858.770987195039</v>
      </c>
      <c r="I10" s="25">
        <f>80/12</f>
        <v>6.666666666666667</v>
      </c>
      <c r="K10" s="3"/>
      <c r="L10" s="3"/>
    </row>
    <row r="11" spans="1:12" ht="16.5" thickBot="1" x14ac:dyDescent="0.5">
      <c r="B11" s="18" t="s">
        <v>50</v>
      </c>
      <c r="C11" s="17"/>
      <c r="D11" s="17"/>
      <c r="E11" s="17"/>
      <c r="F11" s="17"/>
      <c r="G11" s="17"/>
      <c r="H11" s="24">
        <f>SUM(H5:H10)</f>
        <v>323402.34250485472</v>
      </c>
      <c r="I11" s="26"/>
      <c r="K11" s="24">
        <f>SUM(K5:K8)</f>
        <v>0</v>
      </c>
      <c r="L11" s="17"/>
    </row>
    <row r="12" spans="1:12" ht="16.5" thickTop="1" x14ac:dyDescent="0.45"/>
    <row r="13" spans="1:12" x14ac:dyDescent="0.45">
      <c r="C13" s="1" t="s">
        <v>7</v>
      </c>
    </row>
    <row r="14" spans="1:12" x14ac:dyDescent="0.45">
      <c r="H14" s="27"/>
      <c r="J14" s="1" t="s">
        <v>7</v>
      </c>
    </row>
    <row r="15" spans="1:12" x14ac:dyDescent="0.45">
      <c r="H15" s="27"/>
    </row>
    <row r="16" spans="1:12" x14ac:dyDescent="0.45">
      <c r="H16" s="27"/>
    </row>
    <row r="17" spans="8:9" x14ac:dyDescent="0.45">
      <c r="H17" s="28"/>
      <c r="I17" s="28"/>
    </row>
  </sheetData>
  <conditionalFormatting sqref="D9">
    <cfRule type="duplicateValues" dxfId="1" priority="2"/>
  </conditionalFormatting>
  <conditionalFormatting sqref="D10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1" sqref="D11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26953125" style="1" customWidth="1"/>
    <col min="4" max="4" width="43.2695312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44</v>
      </c>
      <c r="D5" s="6">
        <v>3</v>
      </c>
    </row>
    <row r="6" spans="1:9" x14ac:dyDescent="0.45">
      <c r="B6" s="6">
        <v>2</v>
      </c>
      <c r="C6" s="1" t="s">
        <v>35</v>
      </c>
      <c r="D6" s="6" t="s">
        <v>47</v>
      </c>
    </row>
    <row r="7" spans="1:9" x14ac:dyDescent="0.45">
      <c r="B7" s="6">
        <v>3</v>
      </c>
      <c r="C7" s="1" t="s">
        <v>45</v>
      </c>
      <c r="D7" s="6" t="s">
        <v>46</v>
      </c>
    </row>
    <row r="8" spans="1:9" x14ac:dyDescent="0.45">
      <c r="B8" s="6">
        <v>4</v>
      </c>
      <c r="C8" s="1" t="s">
        <v>53</v>
      </c>
      <c r="D8" s="6" t="s">
        <v>54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10" sqref="C10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7265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56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58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19" sqref="C1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7265625" style="1" bestFit="1" customWidth="1"/>
    <col min="4" max="4" width="28.81640625" style="1" customWidth="1"/>
    <col min="5" max="5" width="27.7265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52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57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58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55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2020-06-25T03:59:29Z</dcterms:modified>
</cp:coreProperties>
</file>